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<sst xmlns="http://schemas.openxmlformats.org/spreadsheetml/2006/main" count="268" uniqueCount="176">
  <si>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</si>
  <si>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</si>
  <si>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</si>
  <si>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</si>
  <si>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</si>
  <si>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</si>
  <si>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</si>
  <si>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</si>
  <si>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</si>
  <si>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</si>
  <si>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</si>
  <si>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</si>
  <si>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</si>
  <si>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</si>
  <si>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</si>
  <si>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</si>
  <si>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</si>
  <si>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</si>
  <si>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</si>
  <si>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</si>
  <si>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</si>
  <si>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</si>
  <si>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</si>
  <si>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</si>
  <si>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</si>
  <si>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</si>
  <si>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</si>
  <si>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</si>
  <si>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</si>
  <si>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</si>
  <si>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</si>
  <si>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</si>
  <si>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</si>
  <si>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</si>
  <si>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</si>
  <si>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</si>
  <si>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</si>
  <si>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</si>
  <si>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</si>
  <si>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</si>
  <si>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</si>
  <si>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</si>
  <si>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</si>
  <si>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</si>
  <si>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</si>
  <si>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</si>
  <si>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</si>
  <si>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</si>
  <si>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</si>
  <si>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</si>
  <si>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</si>
  <si>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</si>
  <si>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</si>
  <si>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</si>
  <si>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</si>
  <si>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</si>
  <si>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</si>
  <si>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</si>
  <si>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</si>
  <si>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</si>
  <si>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</si>
  <si>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</si>
  <si>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</si>
  <si>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</si>
  <si>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</si>
  <si>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</si>
  <si>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</si>
  <si>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</si>
  <si>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</si>
  <si>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</si>
  <si>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</si>
  <si>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</si>
  <si>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</si>
  <si>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</si>
  <si>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</si>
  <si>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</si>
  <si>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</si>
  <si>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</si>
  <si>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</si>
  <si>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</si>
  <si>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</si>
  <si>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</si>
  <si>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</si>
  <si>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</si>
  <si>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</si>
  <si>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</si>
  <si>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</si>
  <si>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</si>
  <si>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</si>
  <si>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</si>
  <si>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</si>
  <si>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</si>
  <si>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</si>
  <si>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</si>
  <si>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</si>
  <si>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</si>
  <si>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</si>
  <si>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</si>
  <si>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</si>
  <si>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</si>
  <si>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</si>
  <si>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</si>
  <si>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</si>
  <si>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</si>
  <si>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</si>
  <si>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</si>
  <si>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</si>
  <si>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</si>
  <si>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</si>
  <si>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</si>
  <si>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</si>
  <si>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</si>
  <si>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</si>
  <si>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</si>
  <si>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</si>
  <si>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</si>
  <si>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</si>
  <si>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</si>
  <si>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</si>
  <si>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</si>
  <si>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</si>
  <si>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</si>
  <si>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</si>
  <si>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</si>
  <si>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</si>
  <si>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</si>
  <si>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</si>
  <si>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</si>
  <si>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</si>
  <si>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</si>
  <si>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</si>
  <si>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</si>
  <si>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</si>
  <si>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</si>
  <si>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</si>
  <si>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</si>
  <si>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</si>
  <si>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</si>
  <si>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</si>
  <si>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</si>
  <si>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</si>
  <si>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</si>
  <si>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</si>
  <si>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</si>
  <si>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</si>
  <si>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</si>
  <si>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</si>
  <si>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</si>
  <si>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</si>
  <si>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</si>
  <si>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</si>
  <si>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</si>
  <si>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</si>
  <si>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</si>
  <si>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</si>
  <si>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</si>
  <si>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</si>
  <si>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</si>
  <si>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</si>
  <si>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</si>
  <si>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</si>
  <si>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</si>
  <si>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</si>
  <si>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</si>
  <si>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</si>
  <si>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</si>
  <si>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leki dla chorych</t>
  </si>
  <si>
    <t>kalendarze wolontariatu</t>
  </si>
  <si>
    <t>Stowarzyszenie Wolontariat św. Eliasza</t>
  </si>
  <si>
    <t>Informacja dodatkowa za 2009 r.</t>
  </si>
  <si>
    <t>aktywa</t>
  </si>
  <si>
    <t>wg cen zakupu brutto</t>
  </si>
  <si>
    <t>pasywa</t>
  </si>
  <si>
    <t>nie dotyczy</t>
  </si>
  <si>
    <t>darowizny</t>
  </si>
  <si>
    <t>projekt FIO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</si>
</sst>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8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/>
    </xf>
    <xf numFmtId="4" fontId="2" fillId="2" borderId="3" xfId="15" applyNumberFormat="1" applyFont="1" applyFill="1" applyBorder="1" applyAlignment="1">
      <alignment/>
    </xf>
    <xf numFmtId="4" fontId="2" fillId="2" borderId="7" xfId="15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2" fillId="0" borderId="2" xfId="0" applyNumberFormat="1" applyFont="1" applyBorder="1" applyAlignment="1">
      <alignment/>
    </xf>
    <xf numFmtId="4" fontId="2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3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SheetLayoutView="100" workbookViewId="0" topLeftCell="B245">
      <selection activeCell="D235" sqref="D235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18" t="s">
        <v>168</v>
      </c>
      <c r="D3" s="118"/>
      <c r="E3" s="118"/>
      <c r="F3" s="118"/>
      <c r="G3" s="118"/>
      <c r="H3" s="118"/>
      <c r="I3" s="118"/>
    </row>
    <row r="4" ht="12.75"/>
    <row r="5" spans="3:9" ht="30">
      <c r="C5" s="123" t="s">
        <v>169</v>
      </c>
      <c r="D5" s="123"/>
      <c r="E5" s="123"/>
      <c r="F5" s="123"/>
      <c r="G5" s="123"/>
      <c r="H5" s="123"/>
      <c r="I5" s="12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24" t="s">
        <v>97</v>
      </c>
      <c r="D9" s="125"/>
      <c r="E9" s="125"/>
      <c r="F9" s="125"/>
      <c r="G9" s="126"/>
    </row>
    <row r="10" spans="3:7" ht="12.75">
      <c r="C10" s="110" t="s">
        <v>90</v>
      </c>
      <c r="D10" s="101"/>
      <c r="E10" s="101" t="s">
        <v>98</v>
      </c>
      <c r="F10" s="101"/>
      <c r="G10" s="102"/>
    </row>
    <row r="11" spans="3:7" ht="12.75">
      <c r="C11" s="115" t="s">
        <v>170</v>
      </c>
      <c r="D11" s="116"/>
      <c r="E11" s="116" t="s">
        <v>171</v>
      </c>
      <c r="F11" s="116"/>
      <c r="G11" s="121"/>
    </row>
    <row r="12" spans="3:7" ht="12.75">
      <c r="C12" s="115" t="s">
        <v>172</v>
      </c>
      <c r="D12" s="116"/>
      <c r="E12" s="116" t="s">
        <v>171</v>
      </c>
      <c r="F12" s="116"/>
      <c r="G12" s="121"/>
    </row>
    <row r="13" spans="3:7" ht="13.5" thickBot="1">
      <c r="C13" s="117"/>
      <c r="D13" s="112"/>
      <c r="E13" s="112"/>
      <c r="F13" s="112"/>
      <c r="G13" s="122"/>
    </row>
    <row r="14" ht="12.75"/>
    <row r="15" ht="12.75"/>
    <row r="16" ht="13.5" thickBot="1"/>
    <row r="17" spans="1:7" ht="12.75">
      <c r="A17" s="17">
        <v>1</v>
      </c>
      <c r="C17" s="108" t="s">
        <v>99</v>
      </c>
      <c r="D17" s="109"/>
      <c r="E17" s="109"/>
      <c r="F17" s="109"/>
      <c r="G17" s="97"/>
    </row>
    <row r="18" spans="3:7" ht="27" customHeight="1">
      <c r="C18" s="29" t="s">
        <v>95</v>
      </c>
      <c r="D18" s="101" t="s">
        <v>96</v>
      </c>
      <c r="E18" s="101"/>
      <c r="F18" s="119" t="s">
        <v>94</v>
      </c>
      <c r="G18" s="120"/>
    </row>
    <row r="19" spans="3:7" ht="13.5" thickBot="1">
      <c r="C19" s="63" t="s">
        <v>173</v>
      </c>
      <c r="D19" s="112"/>
      <c r="E19" s="112"/>
      <c r="F19" s="113">
        <v>0</v>
      </c>
      <c r="G19" s="114"/>
    </row>
    <row r="20" ht="12.75"/>
    <row r="21" ht="12.75"/>
    <row r="22" ht="13.5" thickBot="1"/>
    <row r="23" spans="1:7" ht="12.75">
      <c r="A23" s="17">
        <v>1</v>
      </c>
      <c r="C23" s="124" t="s">
        <v>126</v>
      </c>
      <c r="D23" s="125"/>
      <c r="E23" s="125"/>
      <c r="F23" s="125"/>
      <c r="G23" s="126"/>
    </row>
    <row r="24" spans="3:7" ht="12.75">
      <c r="C24" s="159" t="s">
        <v>122</v>
      </c>
      <c r="D24" s="155" t="s">
        <v>125</v>
      </c>
      <c r="E24" s="156"/>
      <c r="F24" s="153" t="s">
        <v>127</v>
      </c>
      <c r="G24" s="154"/>
    </row>
    <row r="25" spans="3:7" ht="12.75">
      <c r="C25" s="106"/>
      <c r="D25" s="157"/>
      <c r="E25" s="158"/>
      <c r="F25" s="4" t="s">
        <v>123</v>
      </c>
      <c r="G25" s="26" t="s">
        <v>124</v>
      </c>
    </row>
    <row r="26" spans="3:7" ht="12.75">
      <c r="C26" s="60" t="s">
        <v>173</v>
      </c>
      <c r="D26" s="149"/>
      <c r="E26" s="150"/>
      <c r="F26" s="56"/>
      <c r="G26" s="72"/>
    </row>
    <row r="27" spans="3:7" ht="13.5" thickBot="1">
      <c r="C27" s="61"/>
      <c r="D27" s="151"/>
      <c r="E27" s="152"/>
      <c r="F27" s="73"/>
      <c r="G27" s="74"/>
    </row>
    <row r="28" ht="12.75"/>
    <row r="29" ht="13.5" thickBot="1"/>
    <row r="30" spans="1:9" ht="12.75">
      <c r="A30" s="17">
        <v>2</v>
      </c>
      <c r="C30" s="124" t="s">
        <v>14</v>
      </c>
      <c r="D30" s="125"/>
      <c r="E30" s="125"/>
      <c r="F30" s="125"/>
      <c r="G30" s="125"/>
      <c r="H30" s="125"/>
      <c r="I30" s="126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8" t="s">
        <v>15</v>
      </c>
      <c r="D40" s="139"/>
      <c r="E40" s="139"/>
      <c r="F40" s="139"/>
      <c r="G40" s="139"/>
      <c r="H40" s="139"/>
      <c r="I40" s="139"/>
      <c r="J40" s="139"/>
      <c r="K40" s="140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>
        <v>0</v>
      </c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>
        <v>0</v>
      </c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>
        <v>0</v>
      </c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>
        <v>0</v>
      </c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>
        <v>0</v>
      </c>
      <c r="E46" s="55"/>
      <c r="F46" s="55">
        <v>0</v>
      </c>
      <c r="G46" s="55">
        <v>0</v>
      </c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8" t="s">
        <v>16</v>
      </c>
      <c r="D50" s="139"/>
      <c r="E50" s="139"/>
      <c r="F50" s="139"/>
      <c r="G50" s="140"/>
    </row>
    <row r="51" spans="3:7" ht="25.5" customHeight="1">
      <c r="C51" s="147"/>
      <c r="D51" s="143" t="s">
        <v>104</v>
      </c>
      <c r="E51" s="141" t="s">
        <v>107</v>
      </c>
      <c r="F51" s="142"/>
      <c r="G51" s="145" t="s">
        <v>3</v>
      </c>
    </row>
    <row r="52" spans="3:7" ht="12.75">
      <c r="C52" s="148"/>
      <c r="D52" s="144"/>
      <c r="E52" s="8" t="s">
        <v>18</v>
      </c>
      <c r="F52" s="8" t="s">
        <v>19</v>
      </c>
      <c r="G52" s="14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24" t="s">
        <v>21</v>
      </c>
      <c r="D57" s="125"/>
      <c r="E57" s="125"/>
      <c r="F57" s="125"/>
      <c r="G57" s="126"/>
    </row>
    <row r="58" spans="3:7" ht="12.75">
      <c r="C58" s="137"/>
      <c r="D58" s="119" t="s">
        <v>104</v>
      </c>
      <c r="E58" s="119" t="s">
        <v>107</v>
      </c>
      <c r="F58" s="119"/>
      <c r="G58" s="120" t="s">
        <v>3</v>
      </c>
    </row>
    <row r="59" spans="3:7" ht="12.75">
      <c r="C59" s="137"/>
      <c r="D59" s="119"/>
      <c r="E59" s="8" t="s">
        <v>18</v>
      </c>
      <c r="F59" s="8" t="s">
        <v>19</v>
      </c>
      <c r="G59" s="120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24" t="s">
        <v>108</v>
      </c>
      <c r="D68" s="125"/>
      <c r="E68" s="125"/>
      <c r="F68" s="125"/>
      <c r="G68" s="125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165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8" t="s">
        <v>22</v>
      </c>
      <c r="D74" s="139"/>
      <c r="E74" s="139"/>
      <c r="F74" s="139"/>
      <c r="G74" s="139"/>
      <c r="H74" s="139"/>
      <c r="I74" s="139"/>
      <c r="J74" s="140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165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24" t="s">
        <v>23</v>
      </c>
      <c r="D79" s="125"/>
      <c r="E79" s="125"/>
      <c r="F79" s="125"/>
      <c r="G79" s="126"/>
    </row>
    <row r="80" spans="3:7" ht="12.75">
      <c r="C80" s="137"/>
      <c r="D80" s="119" t="s">
        <v>104</v>
      </c>
      <c r="E80" s="119" t="s">
        <v>107</v>
      </c>
      <c r="F80" s="119"/>
      <c r="G80" s="120" t="s">
        <v>3</v>
      </c>
    </row>
    <row r="81" spans="3:7" ht="12.75">
      <c r="C81" s="137"/>
      <c r="D81" s="119"/>
      <c r="E81" s="8" t="s">
        <v>18</v>
      </c>
      <c r="F81" s="8" t="s">
        <v>19</v>
      </c>
      <c r="G81" s="120"/>
    </row>
    <row r="82" spans="3:7" ht="12.75">
      <c r="C82" s="24" t="s">
        <v>24</v>
      </c>
      <c r="D82" s="66">
        <v>0</v>
      </c>
      <c r="E82" s="66">
        <v>1931678.28</v>
      </c>
      <c r="F82" s="66"/>
      <c r="G82" s="51">
        <f>D82+E82-F82</f>
        <v>1931678.28</v>
      </c>
    </row>
    <row r="83" spans="3:7" ht="12.75">
      <c r="C83" s="24" t="s">
        <v>109</v>
      </c>
      <c r="D83" s="66">
        <v>0</v>
      </c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1931678.28</v>
      </c>
      <c r="F90" s="46">
        <f>SUM(F82:F89)</f>
        <v>0</v>
      </c>
      <c r="G90" s="47">
        <f>SUM(G82:G89)</f>
        <v>1931678.28</v>
      </c>
    </row>
    <row r="91" ht="15" customHeight="1"/>
    <row r="92" spans="1:9" ht="19.5" customHeight="1" thickBot="1">
      <c r="A92" s="17">
        <v>2</v>
      </c>
      <c r="C92" s="107" t="s">
        <v>100</v>
      </c>
      <c r="D92" s="107"/>
      <c r="E92" s="107"/>
      <c r="F92" s="107"/>
      <c r="G92" s="107"/>
      <c r="H92" s="107"/>
      <c r="I92" s="107"/>
    </row>
    <row r="93" spans="3:9" ht="12.75">
      <c r="C93" s="104" t="s">
        <v>35</v>
      </c>
      <c r="D93" s="103" t="s">
        <v>110</v>
      </c>
      <c r="E93" s="103"/>
      <c r="F93" s="103"/>
      <c r="G93" s="103"/>
      <c r="H93" s="103" t="s">
        <v>8</v>
      </c>
      <c r="I93" s="111"/>
    </row>
    <row r="94" spans="3:9" ht="12.75">
      <c r="C94" s="105"/>
      <c r="D94" s="101" t="s">
        <v>31</v>
      </c>
      <c r="E94" s="101"/>
      <c r="F94" s="101" t="s">
        <v>32</v>
      </c>
      <c r="G94" s="101"/>
      <c r="H94" s="101"/>
      <c r="I94" s="102"/>
    </row>
    <row r="95" spans="3:9" ht="12.75">
      <c r="C95" s="105"/>
      <c r="D95" s="101" t="s">
        <v>33</v>
      </c>
      <c r="E95" s="101"/>
      <c r="F95" s="101"/>
      <c r="G95" s="101"/>
      <c r="H95" s="101"/>
      <c r="I95" s="102"/>
    </row>
    <row r="96" spans="3:9" ht="25.5">
      <c r="C96" s="106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>
        <v>0</v>
      </c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>
        <v>0</v>
      </c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>
        <v>0</v>
      </c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>
        <v>0</v>
      </c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>
        <v>0</v>
      </c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18.41</v>
      </c>
      <c r="E102" s="55">
        <v>18.41</v>
      </c>
      <c r="F102" s="55"/>
      <c r="G102" s="55"/>
      <c r="H102" s="41">
        <f t="shared" si="4"/>
        <v>18.41</v>
      </c>
      <c r="I102" s="42">
        <f t="shared" si="4"/>
        <v>18.41</v>
      </c>
    </row>
    <row r="103" spans="3:9" ht="13.5" thickBot="1">
      <c r="C103" s="28" t="s">
        <v>8</v>
      </c>
      <c r="D103" s="39">
        <f aca="true" t="shared" si="5" ref="D103:I103">SUM(D97:D102)</f>
        <v>18.41</v>
      </c>
      <c r="E103" s="39">
        <f t="shared" si="5"/>
        <v>18.41</v>
      </c>
      <c r="F103" s="39">
        <f t="shared" si="5"/>
        <v>0</v>
      </c>
      <c r="G103" s="39">
        <f t="shared" si="5"/>
        <v>0</v>
      </c>
      <c r="H103" s="39">
        <f t="shared" si="5"/>
        <v>18.41</v>
      </c>
      <c r="I103" s="40">
        <f t="shared" si="5"/>
        <v>18.41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07" t="s">
        <v>101</v>
      </c>
      <c r="D106" s="107"/>
      <c r="E106" s="107"/>
      <c r="F106" s="107"/>
      <c r="G106" s="107"/>
      <c r="H106" s="107"/>
      <c r="I106" s="107"/>
    </row>
    <row r="107" spans="3:9" ht="12.75">
      <c r="C107" s="104" t="s">
        <v>42</v>
      </c>
      <c r="D107" s="103" t="s">
        <v>110</v>
      </c>
      <c r="E107" s="103"/>
      <c r="F107" s="103"/>
      <c r="G107" s="103"/>
      <c r="H107" s="103" t="s">
        <v>8</v>
      </c>
      <c r="I107" s="111"/>
    </row>
    <row r="108" spans="3:9" ht="12.75">
      <c r="C108" s="105"/>
      <c r="D108" s="101" t="s">
        <v>31</v>
      </c>
      <c r="E108" s="101"/>
      <c r="F108" s="101" t="s">
        <v>32</v>
      </c>
      <c r="G108" s="101"/>
      <c r="H108" s="101"/>
      <c r="I108" s="102"/>
    </row>
    <row r="109" spans="3:9" ht="12.75">
      <c r="C109" s="105"/>
      <c r="D109" s="101" t="s">
        <v>33</v>
      </c>
      <c r="E109" s="101"/>
      <c r="F109" s="101"/>
      <c r="G109" s="101"/>
      <c r="H109" s="101"/>
      <c r="I109" s="102"/>
    </row>
    <row r="110" spans="3:9" ht="25.5">
      <c r="C110" s="106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>
        <v>3.55</v>
      </c>
      <c r="E112" s="55">
        <v>7311.36</v>
      </c>
      <c r="F112" s="55"/>
      <c r="G112" s="55"/>
      <c r="H112" s="52">
        <f aca="true" t="shared" si="6" ref="H112:H117">D112+F112</f>
        <v>3.55</v>
      </c>
      <c r="I112" s="53">
        <f aca="true" t="shared" si="7" ref="I112:I117">E112+G112</f>
        <v>7311.36</v>
      </c>
    </row>
    <row r="113" spans="3:9" ht="12.75">
      <c r="C113" s="27" t="s">
        <v>45</v>
      </c>
      <c r="D113" s="55">
        <v>0</v>
      </c>
      <c r="E113" s="55">
        <v>856</v>
      </c>
      <c r="F113" s="55"/>
      <c r="G113" s="55"/>
      <c r="H113" s="52">
        <f t="shared" si="6"/>
        <v>0</v>
      </c>
      <c r="I113" s="53">
        <f t="shared" si="7"/>
        <v>856</v>
      </c>
    </row>
    <row r="114" spans="3:9" ht="12.75">
      <c r="C114" s="27" t="s">
        <v>46</v>
      </c>
      <c r="D114" s="55">
        <v>0</v>
      </c>
      <c r="E114" s="55">
        <v>5936.03</v>
      </c>
      <c r="F114" s="55"/>
      <c r="G114" s="55"/>
      <c r="H114" s="52">
        <f t="shared" si="6"/>
        <v>0</v>
      </c>
      <c r="I114" s="53">
        <f t="shared" si="7"/>
        <v>5936.03</v>
      </c>
    </row>
    <row r="115" spans="3:9" ht="12.75">
      <c r="C115" s="27" t="s">
        <v>47</v>
      </c>
      <c r="D115" s="55">
        <v>0</v>
      </c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>
        <v>0</v>
      </c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3.55</v>
      </c>
      <c r="E118" s="46">
        <f t="shared" si="8"/>
        <v>14103.39</v>
      </c>
      <c r="F118" s="46">
        <f t="shared" si="8"/>
        <v>0</v>
      </c>
      <c r="G118" s="46">
        <f t="shared" si="8"/>
        <v>0</v>
      </c>
      <c r="H118" s="46">
        <f t="shared" si="8"/>
        <v>3.55</v>
      </c>
      <c r="I118" s="47">
        <f t="shared" si="8"/>
        <v>14103.39</v>
      </c>
    </row>
    <row r="120" ht="13.5" thickBot="1"/>
    <row r="121" spans="1:5" ht="12.75">
      <c r="A121" s="17">
        <v>2</v>
      </c>
      <c r="C121" s="108" t="s">
        <v>152</v>
      </c>
      <c r="D121" s="109"/>
      <c r="E121" s="97"/>
    </row>
    <row r="122" spans="3:5" ht="12.75">
      <c r="C122" s="110" t="s">
        <v>50</v>
      </c>
      <c r="D122" s="101" t="s">
        <v>51</v>
      </c>
      <c r="E122" s="102"/>
    </row>
    <row r="123" spans="3:5" ht="25.5">
      <c r="C123" s="110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112</v>
      </c>
      <c r="D129" s="41">
        <f>SUM(D130:D130)</f>
        <v>0</v>
      </c>
      <c r="E129" s="42">
        <v>2905.23</v>
      </c>
    </row>
    <row r="130" spans="3:5" ht="26.25" thickBot="1">
      <c r="C130" s="14" t="s">
        <v>164</v>
      </c>
      <c r="D130" s="64"/>
      <c r="E130" s="58">
        <v>2905.23</v>
      </c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98" t="s">
        <v>113</v>
      </c>
      <c r="D133" s="99"/>
      <c r="E133" s="100"/>
    </row>
    <row r="134" spans="3:5" ht="12.75">
      <c r="C134" s="110" t="s">
        <v>50</v>
      </c>
      <c r="D134" s="101" t="s">
        <v>51</v>
      </c>
      <c r="E134" s="102"/>
    </row>
    <row r="135" spans="3:5" ht="25.5">
      <c r="C135" s="110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28" t="s">
        <v>72</v>
      </c>
      <c r="D141" s="129"/>
      <c r="E141" s="130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5" t="s">
        <v>134</v>
      </c>
      <c r="D151" s="136"/>
    </row>
    <row r="152" spans="3:4" ht="25.5">
      <c r="C152" s="2" t="s">
        <v>90</v>
      </c>
      <c r="D152" s="3" t="s">
        <v>135</v>
      </c>
    </row>
    <row r="153" spans="3:4" ht="12.75">
      <c r="C153" s="2" t="s">
        <v>136</v>
      </c>
      <c r="D153" s="55">
        <v>1</v>
      </c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131</v>
      </c>
      <c r="D156" s="41">
        <f>SUM(D153:D155)</f>
        <v>1</v>
      </c>
    </row>
    <row r="158" spans="3:5" ht="36.75" customHeight="1">
      <c r="C158" s="162" t="s">
        <v>137</v>
      </c>
      <c r="D158" s="162"/>
      <c r="E158" s="162"/>
    </row>
    <row r="159" spans="1:5" ht="42.75" customHeight="1">
      <c r="A159" s="17">
        <v>2</v>
      </c>
      <c r="C159" s="134" t="s">
        <v>163</v>
      </c>
      <c r="D159" s="134"/>
      <c r="E159" s="134"/>
    </row>
    <row r="160" spans="3:5" ht="12.75">
      <c r="C160" s="160" t="s">
        <v>90</v>
      </c>
      <c r="D160" s="161"/>
      <c r="E160" s="2" t="s">
        <v>133</v>
      </c>
    </row>
    <row r="161" spans="3:5" ht="12.75">
      <c r="C161" s="160" t="s">
        <v>132</v>
      </c>
      <c r="D161" s="161"/>
      <c r="E161" s="56"/>
    </row>
    <row r="163" ht="41.25" customHeight="1"/>
    <row r="164" spans="1:4" ht="13.5" thickBot="1">
      <c r="A164" s="17">
        <v>3</v>
      </c>
      <c r="C164" s="163" t="s">
        <v>58</v>
      </c>
      <c r="D164" s="163"/>
    </row>
    <row r="165" spans="3:4" ht="12.75">
      <c r="C165" s="36" t="s">
        <v>138</v>
      </c>
      <c r="D165" s="45">
        <f>D166+D167+D173</f>
        <v>296766.92000000004</v>
      </c>
    </row>
    <row r="166" spans="3:4" ht="12.75">
      <c r="C166" s="60" t="s">
        <v>68</v>
      </c>
      <c r="D166" s="57">
        <v>1569</v>
      </c>
    </row>
    <row r="167" spans="3:4" ht="25.5">
      <c r="C167" s="30" t="s">
        <v>91</v>
      </c>
      <c r="D167" s="42">
        <f>SUM(D168:D172)</f>
        <v>175832.46000000002</v>
      </c>
    </row>
    <row r="168" spans="3:4" ht="12.75">
      <c r="C168" s="62" t="s">
        <v>174</v>
      </c>
      <c r="D168" s="57">
        <v>119365.46</v>
      </c>
    </row>
    <row r="169" spans="3:4" ht="12.75">
      <c r="C169" s="62" t="s">
        <v>175</v>
      </c>
      <c r="D169" s="57">
        <v>56467</v>
      </c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v>119365.46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161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139</v>
      </c>
      <c r="D183" s="45">
        <f>SUM(D184:D186)</f>
        <v>0</v>
      </c>
    </row>
    <row r="184" spans="3:4" ht="38.25">
      <c r="C184" s="19" t="s">
        <v>153</v>
      </c>
      <c r="D184" s="57"/>
    </row>
    <row r="185" spans="3:4" ht="12.75">
      <c r="C185" s="19" t="s">
        <v>154</v>
      </c>
      <c r="D185" s="57"/>
    </row>
    <row r="186" spans="3:4" ht="13.5" thickBot="1">
      <c r="C186" s="88" t="s">
        <v>140</v>
      </c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141</v>
      </c>
      <c r="D189" s="45">
        <f>SUM(D190:D195)</f>
        <v>21.57</v>
      </c>
    </row>
    <row r="190" spans="3:4" ht="12.75">
      <c r="C190" s="89" t="s">
        <v>142</v>
      </c>
      <c r="D190" s="57"/>
    </row>
    <row r="191" spans="3:4" ht="12.75">
      <c r="C191" s="89" t="s">
        <v>146</v>
      </c>
      <c r="D191" s="57">
        <v>21.57</v>
      </c>
    </row>
    <row r="192" spans="3:4" ht="12.75">
      <c r="C192" s="89" t="s">
        <v>147</v>
      </c>
      <c r="D192" s="57"/>
    </row>
    <row r="193" spans="3:4" ht="25.5">
      <c r="C193" s="19" t="s">
        <v>145</v>
      </c>
      <c r="D193" s="72"/>
    </row>
    <row r="194" spans="3:4" ht="12.75">
      <c r="C194" s="89" t="s">
        <v>143</v>
      </c>
      <c r="D194" s="72"/>
    </row>
    <row r="195" spans="3:4" ht="13.5" thickBot="1">
      <c r="C195" s="88" t="s">
        <v>144</v>
      </c>
      <c r="D195" s="74"/>
    </row>
    <row r="196" ht="12.75">
      <c r="C196" s="81"/>
    </row>
    <row r="198" spans="1:4" ht="13.5" thickBot="1">
      <c r="A198" s="17">
        <v>4</v>
      </c>
      <c r="C198" s="132" t="s">
        <v>162</v>
      </c>
      <c r="D198" s="132"/>
    </row>
    <row r="199" spans="3:4" ht="38.25">
      <c r="C199" s="32" t="s">
        <v>114</v>
      </c>
      <c r="D199" s="45">
        <v>73130.15</v>
      </c>
    </row>
    <row r="200" spans="3:4" ht="12.75">
      <c r="C200" s="44" t="s">
        <v>60</v>
      </c>
      <c r="D200" s="43">
        <f>SUM(D201:D203)</f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v>2863.89</v>
      </c>
    </row>
    <row r="205" spans="3:4" ht="12.75">
      <c r="C205" s="59" t="s">
        <v>175</v>
      </c>
      <c r="D205" s="57">
        <v>67127.27</v>
      </c>
    </row>
    <row r="206" spans="3:4" ht="12.75">
      <c r="C206" s="59" t="s">
        <v>166</v>
      </c>
      <c r="D206" s="57">
        <v>1156.89</v>
      </c>
    </row>
    <row r="207" spans="3:4" ht="12.75">
      <c r="C207" s="59" t="s">
        <v>167</v>
      </c>
      <c r="D207" s="57">
        <v>1342</v>
      </c>
    </row>
    <row r="208" spans="3:4" ht="38.25">
      <c r="C208" s="34" t="s">
        <v>115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78" t="s">
        <v>128</v>
      </c>
      <c r="D217" s="42">
        <f>D218+D222</f>
        <v>0</v>
      </c>
    </row>
    <row r="218" spans="3:4" ht="12.75">
      <c r="C218" s="77" t="s">
        <v>129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130</v>
      </c>
      <c r="D222" s="76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135877.77000000002</v>
      </c>
    </row>
    <row r="227" spans="3:4" ht="12.75">
      <c r="C227" s="33" t="s">
        <v>63</v>
      </c>
      <c r="D227" s="57">
        <v>63508.51</v>
      </c>
    </row>
    <row r="228" spans="3:4" ht="12.75">
      <c r="C228" s="33" t="s">
        <v>64</v>
      </c>
      <c r="D228" s="57">
        <v>71623.41</v>
      </c>
    </row>
    <row r="229" spans="3:4" ht="12.75">
      <c r="C229" s="33" t="s">
        <v>65</v>
      </c>
      <c r="D229" s="57">
        <v>740</v>
      </c>
    </row>
    <row r="230" spans="3:4" ht="25.5">
      <c r="C230" s="33" t="s">
        <v>116</v>
      </c>
      <c r="D230" s="57">
        <v>0</v>
      </c>
    </row>
    <row r="231" spans="3:4" ht="12.75">
      <c r="C231" s="33" t="s">
        <v>66</v>
      </c>
      <c r="D231" s="57">
        <v>0</v>
      </c>
    </row>
    <row r="232" spans="3:4" ht="13.5" thickBot="1">
      <c r="C232" s="35" t="s">
        <v>67</v>
      </c>
      <c r="D232" s="58">
        <v>5.85</v>
      </c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148</v>
      </c>
      <c r="D235" s="45">
        <f>SUM(D236:D238)</f>
        <v>0</v>
      </c>
    </row>
    <row r="236" spans="3:4" ht="38.25">
      <c r="C236" s="19" t="s">
        <v>155</v>
      </c>
      <c r="D236" s="57">
        <v>0</v>
      </c>
    </row>
    <row r="237" spans="3:4" ht="63.75">
      <c r="C237" s="19" t="s">
        <v>156</v>
      </c>
      <c r="D237" s="57">
        <v>0</v>
      </c>
    </row>
    <row r="238" spans="1:4" ht="13.5" thickBot="1">
      <c r="A238" s="71"/>
      <c r="C238" s="88" t="s">
        <v>140</v>
      </c>
      <c r="D238" s="58"/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149</v>
      </c>
      <c r="D241" s="45">
        <f>SUM(D242:D247)</f>
        <v>0</v>
      </c>
    </row>
    <row r="242" spans="1:4" ht="38.25">
      <c r="A242" s="71"/>
      <c r="C242" s="19" t="s">
        <v>157</v>
      </c>
      <c r="D242" s="57">
        <v>0</v>
      </c>
    </row>
    <row r="243" spans="1:4" ht="38.25">
      <c r="A243" s="71"/>
      <c r="C243" s="19" t="s">
        <v>158</v>
      </c>
      <c r="D243" s="57">
        <v>0</v>
      </c>
    </row>
    <row r="244" spans="1:4" ht="38.25">
      <c r="A244" s="71"/>
      <c r="C244" s="19" t="s">
        <v>159</v>
      </c>
      <c r="D244" s="57">
        <v>0</v>
      </c>
    </row>
    <row r="245" spans="1:4" ht="25.5">
      <c r="A245" s="71"/>
      <c r="C245" s="19" t="s">
        <v>150</v>
      </c>
      <c r="D245" s="72">
        <v>0</v>
      </c>
    </row>
    <row r="246" spans="1:4" ht="25.5">
      <c r="A246" s="71"/>
      <c r="C246" s="19" t="s">
        <v>160</v>
      </c>
      <c r="D246" s="72">
        <v>0</v>
      </c>
    </row>
    <row r="247" spans="1:4" ht="13.5" thickBot="1">
      <c r="A247" s="71"/>
      <c r="C247" s="90" t="s">
        <v>151</v>
      </c>
      <c r="D247" s="74">
        <v>0</v>
      </c>
    </row>
    <row r="248" spans="1:4" ht="12.75">
      <c r="A248" s="71"/>
      <c r="C248" s="81"/>
      <c r="D248" s="82"/>
    </row>
    <row r="249" spans="1:5" ht="25.5" customHeight="1">
      <c r="A249" s="17">
        <v>5</v>
      </c>
      <c r="C249" s="131" t="s">
        <v>117</v>
      </c>
      <c r="D249" s="131"/>
      <c r="E249" s="131"/>
    </row>
    <row r="250" ht="13.5" thickBot="1">
      <c r="C250" s="11"/>
    </row>
    <row r="251" spans="3:5" ht="12.75">
      <c r="C251" s="104" t="s">
        <v>90</v>
      </c>
      <c r="D251" s="103" t="s">
        <v>81</v>
      </c>
      <c r="E251" s="111"/>
    </row>
    <row r="252" spans="3:5" ht="12.75">
      <c r="C252" s="106"/>
      <c r="D252" s="4" t="s">
        <v>82</v>
      </c>
      <c r="E252" s="26" t="s">
        <v>83</v>
      </c>
    </row>
    <row r="253" spans="3:5" ht="12.75">
      <c r="C253" s="91" t="s">
        <v>118</v>
      </c>
      <c r="D253" s="54"/>
      <c r="E253" s="92"/>
    </row>
    <row r="254" spans="3:5" ht="12.75">
      <c r="C254" s="93" t="s">
        <v>84</v>
      </c>
      <c r="D254" s="41">
        <f>D255+D256</f>
        <v>0</v>
      </c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>
        <f>D258+D259</f>
        <v>0</v>
      </c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0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33" t="s">
        <v>102</v>
      </c>
      <c r="D263" s="133"/>
    </row>
    <row r="264" ht="13.5" thickBot="1">
      <c r="D264" s="79"/>
    </row>
    <row r="265" spans="3:4" ht="12.75">
      <c r="C265" s="36" t="s">
        <v>119</v>
      </c>
      <c r="D265" s="45">
        <v>-32184.89</v>
      </c>
    </row>
    <row r="266" spans="3:4" ht="12.75">
      <c r="C266" s="95" t="s">
        <v>93</v>
      </c>
      <c r="D266" s="76"/>
    </row>
    <row r="267" spans="3:4" ht="12.75">
      <c r="C267" s="60" t="s">
        <v>59</v>
      </c>
      <c r="D267" s="57"/>
    </row>
    <row r="268" spans="3:4" ht="12.75">
      <c r="C268" s="60"/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120</v>
      </c>
    </row>
    <row r="279" spans="3:5" ht="12.75">
      <c r="C279" s="127" t="s">
        <v>50</v>
      </c>
      <c r="D279" s="103" t="s">
        <v>51</v>
      </c>
      <c r="E279" s="111"/>
    </row>
    <row r="280" spans="3:5" ht="25.5">
      <c r="C280" s="110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121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mergeCells count="75">
    <mergeCell ref="C160:D160"/>
    <mergeCell ref="C161:D161"/>
    <mergeCell ref="C158:E158"/>
    <mergeCell ref="C164:D164"/>
    <mergeCell ref="C68:G68"/>
    <mergeCell ref="C40:K40"/>
    <mergeCell ref="F24:G24"/>
    <mergeCell ref="D24:E25"/>
    <mergeCell ref="C24:C25"/>
    <mergeCell ref="E58:F58"/>
    <mergeCell ref="G58:G59"/>
    <mergeCell ref="C58:C59"/>
    <mergeCell ref="D58:D59"/>
    <mergeCell ref="C57:G57"/>
    <mergeCell ref="C23:G23"/>
    <mergeCell ref="D26:E26"/>
    <mergeCell ref="D27:E27"/>
    <mergeCell ref="C30:I30"/>
    <mergeCell ref="E51:F51"/>
    <mergeCell ref="D51:D52"/>
    <mergeCell ref="G51:G52"/>
    <mergeCell ref="C51:C52"/>
    <mergeCell ref="C50:G50"/>
    <mergeCell ref="D80:D81"/>
    <mergeCell ref="E80:F80"/>
    <mergeCell ref="G80:G81"/>
    <mergeCell ref="C74:J74"/>
    <mergeCell ref="C134:C135"/>
    <mergeCell ref="D134:E134"/>
    <mergeCell ref="C107:C110"/>
    <mergeCell ref="D107:G107"/>
    <mergeCell ref="D108:E108"/>
    <mergeCell ref="F108:G108"/>
    <mergeCell ref="D109:I109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H93:I94"/>
    <mergeCell ref="C92:I92"/>
    <mergeCell ref="C80:C81"/>
    <mergeCell ref="C121:E121"/>
    <mergeCell ref="C133:E133"/>
    <mergeCell ref="C122:C123"/>
    <mergeCell ref="D122:E122"/>
    <mergeCell ref="D95:I95"/>
    <mergeCell ref="D93:G93"/>
    <mergeCell ref="C93:C96"/>
    <mergeCell ref="C106:I10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Alicja Kwiecińska</cp:lastModifiedBy>
  <cp:lastPrinted>2005-02-08T09:27:11Z</cp:lastPrinted>
  <dcterms:created xsi:type="dcterms:W3CDTF">2005-02-07T16:33:39Z</dcterms:created>
  <dcterms:modified xsi:type="dcterms:W3CDTF">2010-06-29T16:05:07Z</dcterms:modified>
  <cp:category/>
  <cp:version/>
  <cp:contentType/>
  <cp:contentStatus/>
</cp:coreProperties>
</file>